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<sst xmlns="http://schemas.openxmlformats.org/spreadsheetml/2006/main" count="13" uniqueCount="13">
  <si>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α, Вт/м2К</t>
  </si>
  <si>
    <t>d, м</t>
  </si>
  <si>
    <t>l, м</t>
  </si>
  <si>
    <t>P, Вт</t>
  </si>
  <si>
    <t>tст, °C</t>
  </si>
  <si>
    <t>tвх, °C</t>
  </si>
  <si>
    <t>Примечание. Приведённые в таблице данные приведены для примера.</t>
  </si>
  <si>
    <t>где: P - подводимая мощность к нагревательному элементу,</t>
  </si>
  <si>
    <t xml:space="preserve">       d - внутренний диаметр теплообменника,</t>
  </si>
  <si>
    <t xml:space="preserve">       l - длина телообменника,</t>
  </si>
  <si>
    <t xml:space="preserve">       tвх - температура воды на входе в телообменник,</t>
  </si>
  <si>
    <t xml:space="preserve">       tст - температура стенки теплообменника,</t>
  </si>
  <si>
    <t xml:space="preserve">       α - коэффициент теплоотдачи воды.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</si>
</sst>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11" sqref="F11"/>
    </sheetView>
  </sheetViews>
  <sheetFormatPr defaultColWidth="9.140625" defaultRowHeight="12.75"/>
  <sheetData>
    <row r="1" spans="1:12" ht="12.75">
      <c r="A1" s="4" t="s">
        <v>3</v>
      </c>
      <c r="B1" s="4" t="s">
        <v>1</v>
      </c>
      <c r="C1" s="4" t="s">
        <v>2</v>
      </c>
      <c r="D1" s="4" t="s">
        <v>4</v>
      </c>
      <c r="E1" s="4" t="s">
        <v>5</v>
      </c>
      <c r="F1" s="1"/>
      <c r="G1" s="1"/>
      <c r="H1" s="1"/>
      <c r="I1" s="1"/>
      <c r="J1" s="1"/>
      <c r="L1" s="2" t="s">
        <v>0</v>
      </c>
    </row>
    <row r="2" spans="1:12" ht="12.75">
      <c r="A2" s="5">
        <v>200</v>
      </c>
      <c r="B2" s="5">
        <v>0.02</v>
      </c>
      <c r="C2" s="5">
        <v>0.5</v>
      </c>
      <c r="D2" s="5">
        <v>60</v>
      </c>
      <c r="E2" s="5">
        <v>12</v>
      </c>
      <c r="F2" s="1">
        <f>MMULT(E2,-1)</f>
        <v>-12</v>
      </c>
      <c r="G2" s="1">
        <f>SUM(D2,F2)</f>
        <v>48</v>
      </c>
      <c r="H2" s="1">
        <f>MMULT(B2,C2)</f>
        <v>0.01</v>
      </c>
      <c r="I2" s="1">
        <f>MMULT(H2,G2)</f>
        <v>0.48</v>
      </c>
      <c r="J2" s="1">
        <f>MMULT(I2,3.14)</f>
        <v>1.5072</v>
      </c>
      <c r="K2">
        <f>POWER(J2,-1)</f>
        <v>0.6634819532908705</v>
      </c>
      <c r="L2" s="3">
        <f>MMULT(K2,A2)</f>
        <v>132.6963906581741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8" ht="12.75">
      <c r="A18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7"/>
  <sheetViews>
    <sheetView zoomScalePageLayoutView="0" workbookViewId="0" topLeftCell="A1">
      <selection activeCell="A1" sqref="A1:L2"/>
    </sheetView>
  </sheetViews>
  <sheetFormatPr defaultColWidth="9.140625" defaultRowHeight="12.75"/>
  <sheetData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Нелля</cp:lastModifiedBy>
  <dcterms:created xsi:type="dcterms:W3CDTF">1996-10-08T23:32:33Z</dcterms:created>
  <dcterms:modified xsi:type="dcterms:W3CDTF">2013-04-13T17:15:34Z</dcterms:modified>
  <cp:category/>
  <cp:version/>
  <cp:contentType/>
  <cp:contentStatus/>
</cp:coreProperties>
</file>